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rpalazio.local\condivisioni\DIRGEN\DPA\SAT\Pubblicazione sito sezioni tematiche 2023 rif 2022\finali\Rifiuti 2022\"/>
    </mc:Choice>
  </mc:AlternateContent>
  <bookViews>
    <workbookView xWindow="0" yWindow="0" windowWidth="28800" windowHeight="12000"/>
  </bookViews>
  <sheets>
    <sheet name="2022" sheetId="1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8" l="1"/>
  <c r="B11" i="18"/>
  <c r="B12" i="18"/>
  <c r="B13" i="18"/>
  <c r="B9" i="18"/>
  <c r="J22" i="18"/>
  <c r="C22" i="18"/>
  <c r="D22" i="18"/>
  <c r="E22" i="18"/>
  <c r="F22" i="18"/>
  <c r="G22" i="18"/>
  <c r="H22" i="18"/>
  <c r="I22" i="18"/>
  <c r="B22" i="18" l="1"/>
  <c r="B14" i="18" l="1"/>
</calcChain>
</file>

<file path=xl/sharedStrings.xml><?xml version="1.0" encoding="utf-8"?>
<sst xmlns="http://schemas.openxmlformats.org/spreadsheetml/2006/main" count="27" uniqueCount="21">
  <si>
    <t>Frosinone</t>
  </si>
  <si>
    <t>Latina</t>
  </si>
  <si>
    <t>Rieti</t>
  </si>
  <si>
    <t>Roma</t>
  </si>
  <si>
    <t>Viterbo</t>
  </si>
  <si>
    <t>Provincia</t>
  </si>
  <si>
    <t>Altre attività di controllo nell'ambito della gestione dei rifiuti: Abbandono rifiuti</t>
  </si>
  <si>
    <t>Altre attività di controllo nell'ambito della gestione dei rifiuti: Depuratori Urbani</t>
  </si>
  <si>
    <t>Le attività di controllo sono un numero superiore al numero degli Impianti controllati in ragione del fatto che spesso il medesimo Impianto è oggetto di più attività di controllo</t>
  </si>
  <si>
    <t>a cura di: ARPA Lazio/DPA.SAT</t>
  </si>
  <si>
    <r>
      <t xml:space="preserve">Attività di controllo su Impianti di Gestione Rifiuti </t>
    </r>
    <r>
      <rPr>
        <b/>
        <sz val="8"/>
        <color theme="0"/>
        <rFont val="Arial"/>
        <family val="2"/>
      </rPr>
      <t>(esclusi Impianti AIA)</t>
    </r>
  </si>
  <si>
    <t>Impianti di gestione rifiuti controllati - esclusi Impianti AIA</t>
  </si>
  <si>
    <t>Impianti di gestione rifiuti autorizzati - esclusi Impianti AIA</t>
  </si>
  <si>
    <t>data aggiornamento: Dicembre 2022</t>
  </si>
  <si>
    <t>Dipartimento Pressioni sull’Ambiente-Servizio Attività Produttive e Controlli-Maggio 2023</t>
  </si>
  <si>
    <r>
      <t xml:space="preserve">Attività di controllo nell'ambito della gestione rifiuti 2022 </t>
    </r>
    <r>
      <rPr>
        <b/>
        <sz val="8"/>
        <color theme="0"/>
        <rFont val="Arial"/>
        <family val="2"/>
      </rPr>
      <t>(somma delle attività di controllo su Impianti AIA, non AIA, altro)</t>
    </r>
  </si>
  <si>
    <r>
      <t>Impianti autorizzati AIA</t>
    </r>
    <r>
      <rPr>
        <b/>
        <sz val="8"/>
        <color theme="0"/>
        <rFont val="Arial"/>
        <family val="2"/>
      </rPr>
      <t xml:space="preserve"> (categoria Gestione Rifiuti)</t>
    </r>
  </si>
  <si>
    <t>per le AIA si intende per controllo il controllo in campo + verifica di conformità + verifica d'ufficio (comma 3 art.29-decies)</t>
  </si>
  <si>
    <r>
      <t xml:space="preserve">Attività di controllo sulla matrice rifiuti su Impianti AIA </t>
    </r>
    <r>
      <rPr>
        <b/>
        <sz val="8"/>
        <color theme="0"/>
        <rFont val="Arial"/>
        <family val="2"/>
      </rPr>
      <t>(comprese attività in campo, attività di verifica di conformità e verifica d'ufficio)</t>
    </r>
  </si>
  <si>
    <r>
      <t xml:space="preserve">Altre attività di controllo della gestione rifiuti su Impianti non autorizzati alla gestione rifiuti </t>
    </r>
    <r>
      <rPr>
        <b/>
        <sz val="8"/>
        <color theme="0"/>
        <rFont val="Arial"/>
        <family val="2"/>
      </rPr>
      <t>(esclusi impianti AIA)</t>
    </r>
  </si>
  <si>
    <r>
      <t xml:space="preserve">Impianti in possesso di AIA controllati alla gestione rifiuti  </t>
    </r>
    <r>
      <rPr>
        <b/>
        <sz val="8"/>
        <color theme="0"/>
        <rFont val="Arial"/>
        <family val="2"/>
      </rPr>
      <t>(comprese attività in campo, attività di verifica di conformità e verifica d'ufficio)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</si>
</sst>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sz val="8"/>
      <color theme="1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sz val="10"/>
      <color rgb="FF0070C0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600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/>
    </xf>
    <xf numFmtId="0" fontId="3" fillId="0" borderId="12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2" fillId="0" borderId="11" xfId="0" applyNumberFormat="1" applyFont="1" applyBorder="1" applyAlignment="1">
      <alignment horizontal="center" vertical="center"/>
    </xf>
    <xf numFmtId="0" fontId="6" fillId="2" borderId="6" xfId="0" applyNumberFormat="1" applyFont="1" applyFill="1" applyBorder="1" applyAlignment="1">
      <alignment horizontal="center" vertical="center"/>
    </xf>
    <xf numFmtId="0" fontId="6" fillId="2" borderId="6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7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0" fontId="5" fillId="0" borderId="0" xfId="0" applyNumberFormat="1" applyFont="1" applyAlignment="1">
      <alignment horizontal="left" vertical="center"/>
    </xf>
    <xf numFmtId="0" fontId="3" fillId="0" borderId="11" xfId="0" applyNumberFormat="1" applyFont="1" applyBorder="1" applyAlignment="1">
      <alignment horizontal="center" vertical="center"/>
    </xf>
    <xf numFmtId="0" fontId="6" fillId="2" borderId="12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6" fillId="2" borderId="13" xfId="0" applyNumberFormat="1" applyFont="1" applyFill="1" applyBorder="1" applyAlignment="1">
      <alignment horizontal="center" vertical="center" wrapText="1"/>
    </xf>
    <xf numFmtId="0" fontId="6" fillId="2" borderId="11" xfId="0" applyNumberFormat="1" applyFont="1" applyFill="1" applyBorder="1" applyAlignment="1">
      <alignment horizontal="center" vertical="center" wrapText="1"/>
    </xf>
    <xf numFmtId="0" fontId="6" fillId="2" borderId="8" xfId="0" applyNumberFormat="1" applyFont="1" applyFill="1" applyBorder="1" applyAlignment="1">
      <alignment horizontal="center" vertical="center" wrapText="1"/>
    </xf>
    <xf numFmtId="0" fontId="6" fillId="2" borderId="10" xfId="0" applyNumberFormat="1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60000"/>
      <color rgb="FFCC0000"/>
      <color rgb="FFFF1D1D"/>
      <color rgb="FFFF2D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17099071723256E-2"/>
          <c:y val="5.0982212880760429E-2"/>
          <c:w val="0.92805890352700582"/>
          <c:h val="0.87398040384394193"/>
        </c:manualLayout>
      </c:layout>
      <c:barChart>
        <c:barDir val="col"/>
        <c:grouping val="clustered"/>
        <c:varyColors val="0"/>
        <c:ser>
          <c:idx val="4"/>
          <c:order val="4"/>
          <c:tx>
            <c:strRef>
              <c:f>'2022'!$F$16</c:f>
              <c:strCache>
                <c:ptCount val="1"/>
                <c:pt idx="0">
                  <c:v>Attività di controllo sulla matrice rifiuti su Impianti AIA (comprese attività in campo, attività di verifica di conformità e verifica d'ufficio)</c:v>
                </c:pt>
              </c:strCache>
            </c:strRef>
          </c:tx>
          <c:spPr>
            <a:pattFill prst="narHorz">
              <a:fgClr>
                <a:schemeClr val="accent5"/>
              </a:fgClr>
              <a:bgClr>
                <a:schemeClr val="accent5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5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'2022'!$A$17:$A$21</c:f>
              <c:strCache>
                <c:ptCount val="5"/>
                <c:pt idx="0">
                  <c:v>Frosinone</c:v>
                </c:pt>
                <c:pt idx="1">
                  <c:v>Latina</c:v>
                </c:pt>
                <c:pt idx="2">
                  <c:v>Rieti</c:v>
                </c:pt>
                <c:pt idx="3">
                  <c:v>Roma</c:v>
                </c:pt>
                <c:pt idx="4">
                  <c:v>Viterbo</c:v>
                </c:pt>
              </c:strCache>
            </c:strRef>
          </c:cat>
          <c:val>
            <c:numRef>
              <c:f>'2022'!$F$17:$F$21</c:f>
              <c:numCache>
                <c:formatCode>General</c:formatCode>
                <c:ptCount val="5"/>
                <c:pt idx="0">
                  <c:v>43</c:v>
                </c:pt>
                <c:pt idx="1">
                  <c:v>32</c:v>
                </c:pt>
                <c:pt idx="2">
                  <c:v>7</c:v>
                </c:pt>
                <c:pt idx="3">
                  <c:v>47</c:v>
                </c:pt>
                <c:pt idx="4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B0A-4C2E-A343-9BF23268E63F}"/>
            </c:ext>
          </c:extLst>
        </c:ser>
        <c:ser>
          <c:idx val="5"/>
          <c:order val="5"/>
          <c:tx>
            <c:strRef>
              <c:f>'2022'!$G$16</c:f>
              <c:strCache>
                <c:ptCount val="1"/>
                <c:pt idx="0">
                  <c:v>Attività di controllo su Impianti di Gestione Rifiuti (esclusi Impianti AIA)</c:v>
                </c:pt>
              </c:strCache>
            </c:strRef>
          </c:tx>
          <c:spPr>
            <a:pattFill prst="narHorz">
              <a:fgClr>
                <a:schemeClr val="accent6"/>
              </a:fgClr>
              <a:bgClr>
                <a:schemeClr val="accent6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6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'2022'!$A$17:$A$21</c:f>
              <c:strCache>
                <c:ptCount val="5"/>
                <c:pt idx="0">
                  <c:v>Frosinone</c:v>
                </c:pt>
                <c:pt idx="1">
                  <c:v>Latina</c:v>
                </c:pt>
                <c:pt idx="2">
                  <c:v>Rieti</c:v>
                </c:pt>
                <c:pt idx="3">
                  <c:v>Roma</c:v>
                </c:pt>
                <c:pt idx="4">
                  <c:v>Viterbo</c:v>
                </c:pt>
              </c:strCache>
            </c:strRef>
          </c:cat>
          <c:val>
            <c:numRef>
              <c:f>'2022'!$G$17:$G$21</c:f>
              <c:numCache>
                <c:formatCode>General</c:formatCode>
                <c:ptCount val="5"/>
                <c:pt idx="0">
                  <c:v>18</c:v>
                </c:pt>
                <c:pt idx="1">
                  <c:v>10</c:v>
                </c:pt>
                <c:pt idx="2">
                  <c:v>5</c:v>
                </c:pt>
                <c:pt idx="3">
                  <c:v>49</c:v>
                </c:pt>
                <c:pt idx="4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EB0A-4C2E-A343-9BF23268E63F}"/>
            </c:ext>
          </c:extLst>
        </c:ser>
        <c:ser>
          <c:idx val="6"/>
          <c:order val="6"/>
          <c:tx>
            <c:strRef>
              <c:f>'2022'!$H$16</c:f>
              <c:strCache>
                <c:ptCount val="1"/>
                <c:pt idx="0">
                  <c:v>Altre attività di controllo nell'ambito della gestione dei rifiuti: Abbandono rifiuti</c:v>
                </c:pt>
              </c:strCache>
            </c:strRef>
          </c:tx>
          <c:spPr>
            <a:pattFill prst="narHorz">
              <a:fgClr>
                <a:schemeClr val="accent1">
                  <a:lumMod val="60000"/>
                </a:schemeClr>
              </a:fgClr>
              <a:bgClr>
                <a:schemeClr val="accent1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>
                  <a:lumMod val="60000"/>
                </a:schemeClr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'2022'!$A$17:$A$21</c:f>
              <c:strCache>
                <c:ptCount val="5"/>
                <c:pt idx="0">
                  <c:v>Frosinone</c:v>
                </c:pt>
                <c:pt idx="1">
                  <c:v>Latina</c:v>
                </c:pt>
                <c:pt idx="2">
                  <c:v>Rieti</c:v>
                </c:pt>
                <c:pt idx="3">
                  <c:v>Roma</c:v>
                </c:pt>
                <c:pt idx="4">
                  <c:v>Viterbo</c:v>
                </c:pt>
              </c:strCache>
            </c:strRef>
          </c:cat>
          <c:val>
            <c:numRef>
              <c:f>'2022'!$H$17:$H$21</c:f>
              <c:numCache>
                <c:formatCode>General</c:formatCode>
                <c:ptCount val="5"/>
                <c:pt idx="0">
                  <c:v>6</c:v>
                </c:pt>
                <c:pt idx="1">
                  <c:v>4</c:v>
                </c:pt>
                <c:pt idx="2">
                  <c:v>4</c:v>
                </c:pt>
                <c:pt idx="3">
                  <c:v>35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B0A-4C2E-A343-9BF23268E63F}"/>
            </c:ext>
          </c:extLst>
        </c:ser>
        <c:ser>
          <c:idx val="7"/>
          <c:order val="7"/>
          <c:tx>
            <c:strRef>
              <c:f>'2022'!$I$16</c:f>
              <c:strCache>
                <c:ptCount val="1"/>
                <c:pt idx="0">
                  <c:v>Altre attività di controllo nell'ambito della gestione dei rifiuti: Depuratori Urbani</c:v>
                </c:pt>
              </c:strCache>
            </c:strRef>
          </c:tx>
          <c:spPr>
            <a:pattFill prst="narHorz">
              <a:fgClr>
                <a:schemeClr val="accent2">
                  <a:lumMod val="60000"/>
                </a:schemeClr>
              </a:fgClr>
              <a:bgClr>
                <a:schemeClr val="accent2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>
                  <a:lumMod val="60000"/>
                </a:schemeClr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'2022'!$A$17:$A$21</c:f>
              <c:strCache>
                <c:ptCount val="5"/>
                <c:pt idx="0">
                  <c:v>Frosinone</c:v>
                </c:pt>
                <c:pt idx="1">
                  <c:v>Latina</c:v>
                </c:pt>
                <c:pt idx="2">
                  <c:v>Rieti</c:v>
                </c:pt>
                <c:pt idx="3">
                  <c:v>Roma</c:v>
                </c:pt>
                <c:pt idx="4">
                  <c:v>Viterbo</c:v>
                </c:pt>
              </c:strCache>
            </c:strRef>
          </c:cat>
          <c:val>
            <c:numRef>
              <c:f>'2022'!$I$17:$I$21</c:f>
              <c:numCache>
                <c:formatCode>General</c:formatCode>
                <c:ptCount val="5"/>
                <c:pt idx="0">
                  <c:v>24</c:v>
                </c:pt>
                <c:pt idx="1">
                  <c:v>42</c:v>
                </c:pt>
                <c:pt idx="2">
                  <c:v>21</c:v>
                </c:pt>
                <c:pt idx="3">
                  <c:v>62</c:v>
                </c:pt>
                <c:pt idx="4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EB0A-4C2E-A343-9BF23268E63F}"/>
            </c:ext>
          </c:extLst>
        </c:ser>
        <c:ser>
          <c:idx val="8"/>
          <c:order val="8"/>
          <c:tx>
            <c:strRef>
              <c:f>'2022'!$J$16</c:f>
              <c:strCache>
                <c:ptCount val="1"/>
                <c:pt idx="0">
                  <c:v>Altre attività di controllo della gestione rifiuti su Impianti non autorizzati alla gestione rifiuti (esclusi impianti AIA)</c:v>
                </c:pt>
              </c:strCache>
            </c:strRef>
          </c:tx>
          <c:spPr>
            <a:pattFill prst="narHorz">
              <a:fgClr>
                <a:schemeClr val="accent3">
                  <a:lumMod val="60000"/>
                </a:schemeClr>
              </a:fgClr>
              <a:bgClr>
                <a:schemeClr val="accent3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>
                  <a:lumMod val="60000"/>
                </a:schemeClr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'2022'!$A$17:$A$21</c:f>
              <c:strCache>
                <c:ptCount val="5"/>
                <c:pt idx="0">
                  <c:v>Frosinone</c:v>
                </c:pt>
                <c:pt idx="1">
                  <c:v>Latina</c:v>
                </c:pt>
                <c:pt idx="2">
                  <c:v>Rieti</c:v>
                </c:pt>
                <c:pt idx="3">
                  <c:v>Roma</c:v>
                </c:pt>
                <c:pt idx="4">
                  <c:v>Viterbo</c:v>
                </c:pt>
              </c:strCache>
            </c:strRef>
          </c:cat>
          <c:val>
            <c:numRef>
              <c:f>'2022'!$J$17:$J$21</c:f>
              <c:numCache>
                <c:formatCode>General</c:formatCode>
                <c:ptCount val="5"/>
                <c:pt idx="0">
                  <c:v>33</c:v>
                </c:pt>
                <c:pt idx="1">
                  <c:v>27</c:v>
                </c:pt>
                <c:pt idx="2">
                  <c:v>2</c:v>
                </c:pt>
                <c:pt idx="3">
                  <c:v>36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B0A-4C2E-A343-9BF23268E63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60478336"/>
        <c:axId val="604787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'2022'!$B$16</c15:sqref>
                        </c15:formulaRef>
                      </c:ext>
                    </c:extLst>
                    <c:strCache>
                      <c:ptCount val="1"/>
                      <c:pt idx="0">
                        <c:v>Impianti di gestione rifiuti autorizzati - esclusi Impianti AIA</c:v>
                      </c:pt>
                    </c:strCache>
                  </c:strRef>
                </c:tx>
                <c:spPr>
                  <a:pattFill prst="narHorz">
                    <a:fgClr>
                      <a:schemeClr val="accent1"/>
                    </a:fgClr>
                    <a:bgClr>
                      <a:schemeClr val="accent1">
                        <a:lumMod val="20000"/>
                        <a:lumOff val="80000"/>
                      </a:schemeClr>
                    </a:bgClr>
                  </a:pattFill>
                  <a:ln>
                    <a:noFill/>
                  </a:ln>
                  <a:effectLst>
                    <a:innerShdw blurRad="114300">
                      <a:schemeClr val="accent1"/>
                    </a:inn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it-IT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layout/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'2022'!$A$17:$A$21</c15:sqref>
                        </c15:formulaRef>
                      </c:ext>
                    </c:extLst>
                    <c:strCache>
                      <c:ptCount val="5"/>
                      <c:pt idx="0">
                        <c:v>Frosinone</c:v>
                      </c:pt>
                      <c:pt idx="1">
                        <c:v>Latina</c:v>
                      </c:pt>
                      <c:pt idx="2">
                        <c:v>Rieti</c:v>
                      </c:pt>
                      <c:pt idx="3">
                        <c:v>Roma</c:v>
                      </c:pt>
                      <c:pt idx="4">
                        <c:v>Viterbo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'2022'!$B$17:$B$21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127</c:v>
                      </c:pt>
                      <c:pt idx="1">
                        <c:v>110</c:v>
                      </c:pt>
                      <c:pt idx="2">
                        <c:v>45</c:v>
                      </c:pt>
                      <c:pt idx="3">
                        <c:v>387</c:v>
                      </c:pt>
                      <c:pt idx="4">
                        <c:v>143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EB0A-4C2E-A343-9BF23268E63F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'2022'!$C$16</c15:sqref>
                        </c15:formulaRef>
                      </c:ext>
                    </c:extLst>
                    <c:strCache>
                      <c:ptCount val="1"/>
                      <c:pt idx="0">
                        <c:v>Impianti di gestione rifiuti controllati - esclusi Impianti AIA</c:v>
                      </c:pt>
                    </c:strCache>
                  </c:strRef>
                </c:tx>
                <c:spPr>
                  <a:pattFill prst="narHorz">
                    <a:fgClr>
                      <a:schemeClr val="accent2"/>
                    </a:fgClr>
                    <a:bgClr>
                      <a:schemeClr val="accent2">
                        <a:lumMod val="20000"/>
                        <a:lumOff val="80000"/>
                      </a:schemeClr>
                    </a:bgClr>
                  </a:pattFill>
                  <a:ln>
                    <a:noFill/>
                  </a:ln>
                  <a:effectLst>
                    <a:innerShdw blurRad="114300">
                      <a:schemeClr val="accent2"/>
                    </a:inn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it-IT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xmlns:c15="http://schemas.microsoft.com/office/drawing/2012/chart" uri="{CE6537A1-D6FC-4f65-9D91-7224C49458BB}">
                      <c15:layout/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'2022'!$A$17:$A$21</c15:sqref>
                        </c15:formulaRef>
                      </c:ext>
                    </c:extLst>
                    <c:strCache>
                      <c:ptCount val="5"/>
                      <c:pt idx="0">
                        <c:v>Frosinone</c:v>
                      </c:pt>
                      <c:pt idx="1">
                        <c:v>Latina</c:v>
                      </c:pt>
                      <c:pt idx="2">
                        <c:v>Rieti</c:v>
                      </c:pt>
                      <c:pt idx="3">
                        <c:v>Roma</c:v>
                      </c:pt>
                      <c:pt idx="4">
                        <c:v>Viterbo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'2022'!$C$17:$C$21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17</c:v>
                      </c:pt>
                      <c:pt idx="1">
                        <c:v>10</c:v>
                      </c:pt>
                      <c:pt idx="2">
                        <c:v>5</c:v>
                      </c:pt>
                      <c:pt idx="3">
                        <c:v>48</c:v>
                      </c:pt>
                      <c:pt idx="4">
                        <c:v>10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B-EB0A-4C2E-A343-9BF23268E63F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'2022'!$D$16</c15:sqref>
                        </c15:formulaRef>
                      </c:ext>
                    </c:extLst>
                    <c:strCache>
                      <c:ptCount val="1"/>
                      <c:pt idx="0">
                        <c:v>Impianti autorizzati AIA (categoria Gestione Rifiuti)</c:v>
                      </c:pt>
                    </c:strCache>
                  </c:strRef>
                </c:tx>
                <c:spPr>
                  <a:pattFill prst="narHorz">
                    <a:fgClr>
                      <a:schemeClr val="accent3"/>
                    </a:fgClr>
                    <a:bgClr>
                      <a:schemeClr val="accent3">
                        <a:lumMod val="20000"/>
                        <a:lumOff val="80000"/>
                      </a:schemeClr>
                    </a:bgClr>
                  </a:pattFill>
                  <a:ln>
                    <a:noFill/>
                  </a:ln>
                  <a:effectLst>
                    <a:innerShdw blurRad="114300">
                      <a:schemeClr val="accent3"/>
                    </a:inn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it-IT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xmlns:c15="http://schemas.microsoft.com/office/drawing/2012/chart" uri="{CE6537A1-D6FC-4f65-9D91-7224C49458BB}">
                      <c15:layout/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'2022'!$A$17:$A$21</c15:sqref>
                        </c15:formulaRef>
                      </c:ext>
                    </c:extLst>
                    <c:strCache>
                      <c:ptCount val="5"/>
                      <c:pt idx="0">
                        <c:v>Frosinone</c:v>
                      </c:pt>
                      <c:pt idx="1">
                        <c:v>Latina</c:v>
                      </c:pt>
                      <c:pt idx="2">
                        <c:v>Rieti</c:v>
                      </c:pt>
                      <c:pt idx="3">
                        <c:v>Roma</c:v>
                      </c:pt>
                      <c:pt idx="4">
                        <c:v>Viterbo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'2022'!$D$17:$D$21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</c:v>
                      </c:pt>
                      <c:pt idx="1">
                        <c:v>14</c:v>
                      </c:pt>
                      <c:pt idx="2">
                        <c:v>2</c:v>
                      </c:pt>
                      <c:pt idx="3">
                        <c:v>39</c:v>
                      </c:pt>
                      <c:pt idx="4">
                        <c:v>10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C-EB0A-4C2E-A343-9BF23268E63F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'2022'!$E$16</c15:sqref>
                        </c15:formulaRef>
                      </c:ext>
                    </c:extLst>
                    <c:strCache>
                      <c:ptCount val="1"/>
                      <c:pt idx="0">
                        <c:v>Impianti in possesso di AIA controllati alla gestione rifiuti  (comprese attività in campo, attività di verifica di conformità e verifica d'ufficio)</c:v>
                      </c:pt>
                    </c:strCache>
                  </c:strRef>
                </c:tx>
                <c:spPr>
                  <a:pattFill prst="narHorz">
                    <a:fgClr>
                      <a:schemeClr val="accent4"/>
                    </a:fgClr>
                    <a:bgClr>
                      <a:schemeClr val="accent4">
                        <a:lumMod val="20000"/>
                        <a:lumOff val="80000"/>
                      </a:schemeClr>
                    </a:bgClr>
                  </a:pattFill>
                  <a:ln>
                    <a:noFill/>
                  </a:ln>
                  <a:effectLst>
                    <a:innerShdw blurRad="114300">
                      <a:schemeClr val="accent4"/>
                    </a:inn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it-IT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xmlns:c15="http://schemas.microsoft.com/office/drawing/2012/chart" uri="{CE6537A1-D6FC-4f65-9D91-7224C49458BB}">
                      <c15:layout/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'2022'!$A$17:$A$21</c15:sqref>
                        </c15:formulaRef>
                      </c:ext>
                    </c:extLst>
                    <c:strCache>
                      <c:ptCount val="5"/>
                      <c:pt idx="0">
                        <c:v>Frosinone</c:v>
                      </c:pt>
                      <c:pt idx="1">
                        <c:v>Latina</c:v>
                      </c:pt>
                      <c:pt idx="2">
                        <c:v>Rieti</c:v>
                      </c:pt>
                      <c:pt idx="3">
                        <c:v>Roma</c:v>
                      </c:pt>
                      <c:pt idx="4">
                        <c:v>Viterbo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'2022'!$E$17:$E$21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25</c:v>
                      </c:pt>
                      <c:pt idx="1">
                        <c:v>29</c:v>
                      </c:pt>
                      <c:pt idx="2">
                        <c:v>3</c:v>
                      </c:pt>
                      <c:pt idx="3">
                        <c:v>39</c:v>
                      </c:pt>
                      <c:pt idx="4">
                        <c:v>19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D-EB0A-4C2E-A343-9BF23268E63F}"/>
                  </c:ext>
                </c:extLst>
              </c15:ser>
            </c15:filteredBarSeries>
          </c:ext>
        </c:extLst>
      </c:barChart>
      <c:catAx>
        <c:axId val="6047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0478752"/>
        <c:crosses val="autoZero"/>
        <c:auto val="1"/>
        <c:lblAlgn val="ctr"/>
        <c:lblOffset val="100"/>
        <c:noMultiLvlLbl val="0"/>
      </c:catAx>
      <c:valAx>
        <c:axId val="6047875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047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4.6747247747535546E-2"/>
          <c:y val="6.9057104913678613E-2"/>
          <c:w val="0.59666962209507879"/>
          <c:h val="0.220121090441384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17099071723256E-2"/>
          <c:y val="5.0982212880760429E-2"/>
          <c:w val="0.92805890352700582"/>
          <c:h val="0.87398040384394193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'2022'!$C$16</c:f>
              <c:strCache>
                <c:ptCount val="1"/>
                <c:pt idx="0">
                  <c:v>Impianti di gestione rifiuti controllati - esclusi Impianti AIA</c:v>
                </c:pt>
              </c:strCache>
              <c:extLst xmlns:c15="http://schemas.microsoft.com/office/drawing/2012/chart"/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'2022'!$A$17:$A$21</c:f>
              <c:strCache>
                <c:ptCount val="5"/>
                <c:pt idx="0">
                  <c:v>Frosinone</c:v>
                </c:pt>
                <c:pt idx="1">
                  <c:v>Latina</c:v>
                </c:pt>
                <c:pt idx="2">
                  <c:v>Rieti</c:v>
                </c:pt>
                <c:pt idx="3">
                  <c:v>Roma</c:v>
                </c:pt>
                <c:pt idx="4">
                  <c:v>Viterbo</c:v>
                </c:pt>
              </c:strCache>
              <c:extLst xmlns:c15="http://schemas.microsoft.com/office/drawing/2012/chart"/>
            </c:strRef>
          </c:cat>
          <c:val>
            <c:numRef>
              <c:f>'2022'!$C$17:$C$21</c:f>
              <c:numCache>
                <c:formatCode>General</c:formatCode>
                <c:ptCount val="5"/>
                <c:pt idx="0">
                  <c:v>17</c:v>
                </c:pt>
                <c:pt idx="1">
                  <c:v>10</c:v>
                </c:pt>
                <c:pt idx="2">
                  <c:v>5</c:v>
                </c:pt>
                <c:pt idx="3">
                  <c:v>48</c:v>
                </c:pt>
                <c:pt idx="4">
                  <c:v>10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6-7F03-4151-A6B8-205F4C83C3CB}"/>
            </c:ext>
          </c:extLst>
        </c:ser>
        <c:ser>
          <c:idx val="3"/>
          <c:order val="3"/>
          <c:tx>
            <c:strRef>
              <c:f>'2022'!$E$16</c:f>
              <c:strCache>
                <c:ptCount val="1"/>
                <c:pt idx="0">
                  <c:v>Impianti in possesso di AIA controllati alla gestione rifiuti  (comprese attività in campo, attività di verifica di conformità e verifica d'ufficio)</c:v>
                </c:pt>
              </c:strCache>
              <c:extLst xmlns:c15="http://schemas.microsoft.com/office/drawing/2012/chart"/>
            </c:strRef>
          </c:tx>
          <c:spPr>
            <a:pattFill prst="narHorz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'2022'!$A$17:$A$21</c:f>
              <c:strCache>
                <c:ptCount val="5"/>
                <c:pt idx="0">
                  <c:v>Frosinone</c:v>
                </c:pt>
                <c:pt idx="1">
                  <c:v>Latina</c:v>
                </c:pt>
                <c:pt idx="2">
                  <c:v>Rieti</c:v>
                </c:pt>
                <c:pt idx="3">
                  <c:v>Roma</c:v>
                </c:pt>
                <c:pt idx="4">
                  <c:v>Viterbo</c:v>
                </c:pt>
              </c:strCache>
              <c:extLst xmlns:c15="http://schemas.microsoft.com/office/drawing/2012/chart"/>
            </c:strRef>
          </c:cat>
          <c:val>
            <c:numRef>
              <c:f>'2022'!$E$17:$E$21</c:f>
              <c:numCache>
                <c:formatCode>General</c:formatCode>
                <c:ptCount val="5"/>
                <c:pt idx="0">
                  <c:v>25</c:v>
                </c:pt>
                <c:pt idx="1">
                  <c:v>29</c:v>
                </c:pt>
                <c:pt idx="2">
                  <c:v>3</c:v>
                </c:pt>
                <c:pt idx="3">
                  <c:v>39</c:v>
                </c:pt>
                <c:pt idx="4">
                  <c:v>19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8-7F03-4151-A6B8-205F4C83C3C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60478336"/>
        <c:axId val="604787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'2022'!$B$16</c15:sqref>
                        </c15:formulaRef>
                      </c:ext>
                    </c:extLst>
                    <c:strCache>
                      <c:ptCount val="1"/>
                      <c:pt idx="0">
                        <c:v>Impianti di gestione rifiuti autorizzati - esclusi Impianti AIA</c:v>
                      </c:pt>
                    </c:strCache>
                  </c:strRef>
                </c:tx>
                <c:spPr>
                  <a:pattFill prst="narHorz">
                    <a:fgClr>
                      <a:schemeClr val="accent1"/>
                    </a:fgClr>
                    <a:bgClr>
                      <a:schemeClr val="accent1">
                        <a:lumMod val="20000"/>
                        <a:lumOff val="80000"/>
                      </a:schemeClr>
                    </a:bgClr>
                  </a:pattFill>
                  <a:ln>
                    <a:noFill/>
                  </a:ln>
                  <a:effectLst>
                    <a:innerShdw blurRad="114300">
                      <a:schemeClr val="accent1"/>
                    </a:inn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it-IT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'2022'!$A$17:$A$21</c15:sqref>
                        </c15:formulaRef>
                      </c:ext>
                    </c:extLst>
                    <c:strCache>
                      <c:ptCount val="5"/>
                      <c:pt idx="0">
                        <c:v>Frosinone</c:v>
                      </c:pt>
                      <c:pt idx="1">
                        <c:v>Latina</c:v>
                      </c:pt>
                      <c:pt idx="2">
                        <c:v>Rieti</c:v>
                      </c:pt>
                      <c:pt idx="3">
                        <c:v>Roma</c:v>
                      </c:pt>
                      <c:pt idx="4">
                        <c:v>Viterbo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'2022'!$B$17:$B$21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127</c:v>
                      </c:pt>
                      <c:pt idx="1">
                        <c:v>110</c:v>
                      </c:pt>
                      <c:pt idx="2">
                        <c:v>45</c:v>
                      </c:pt>
                      <c:pt idx="3">
                        <c:v>387</c:v>
                      </c:pt>
                      <c:pt idx="4">
                        <c:v>143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7F03-4151-A6B8-205F4C83C3CB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'2022'!$D$16</c15:sqref>
                        </c15:formulaRef>
                      </c:ext>
                    </c:extLst>
                    <c:strCache>
                      <c:ptCount val="1"/>
                      <c:pt idx="0">
                        <c:v>Impianti autorizzati AIA (categoria Gestione Rifiuti)</c:v>
                      </c:pt>
                    </c:strCache>
                  </c:strRef>
                </c:tx>
                <c:spPr>
                  <a:pattFill prst="narHorz">
                    <a:fgClr>
                      <a:schemeClr val="accent3"/>
                    </a:fgClr>
                    <a:bgClr>
                      <a:schemeClr val="accent3">
                        <a:lumMod val="20000"/>
                        <a:lumOff val="80000"/>
                      </a:schemeClr>
                    </a:bgClr>
                  </a:pattFill>
                  <a:ln>
                    <a:noFill/>
                  </a:ln>
                  <a:effectLst>
                    <a:innerShdw blurRad="114300">
                      <a:schemeClr val="accent3"/>
                    </a:inn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it-IT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'2022'!$A$17:$A$21</c15:sqref>
                        </c15:formulaRef>
                      </c:ext>
                    </c:extLst>
                    <c:strCache>
                      <c:ptCount val="5"/>
                      <c:pt idx="0">
                        <c:v>Frosinone</c:v>
                      </c:pt>
                      <c:pt idx="1">
                        <c:v>Latina</c:v>
                      </c:pt>
                      <c:pt idx="2">
                        <c:v>Rieti</c:v>
                      </c:pt>
                      <c:pt idx="3">
                        <c:v>Roma</c:v>
                      </c:pt>
                      <c:pt idx="4">
                        <c:v>Viterbo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'2022'!$D$17:$D$21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</c:v>
                      </c:pt>
                      <c:pt idx="1">
                        <c:v>14</c:v>
                      </c:pt>
                      <c:pt idx="2">
                        <c:v>2</c:v>
                      </c:pt>
                      <c:pt idx="3">
                        <c:v>39</c:v>
                      </c:pt>
                      <c:pt idx="4">
                        <c:v>10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7-7F03-4151-A6B8-205F4C83C3CB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'2022'!$F$16</c15:sqref>
                        </c15:formulaRef>
                      </c:ext>
                    </c:extLst>
                    <c:strCache>
                      <c:ptCount val="1"/>
                      <c:pt idx="0">
                        <c:v>Attività di controllo sulla matrice rifiuti su Impianti AIA (comprese attività in campo, attività di verifica di conformità e verifica d'ufficio)</c:v>
                      </c:pt>
                    </c:strCache>
                  </c:strRef>
                </c:tx>
                <c:spPr>
                  <a:pattFill prst="narHorz">
                    <a:fgClr>
                      <a:schemeClr val="accent5"/>
                    </a:fgClr>
                    <a:bgClr>
                      <a:schemeClr val="accent5">
                        <a:lumMod val="20000"/>
                        <a:lumOff val="80000"/>
                      </a:schemeClr>
                    </a:bgClr>
                  </a:pattFill>
                  <a:ln>
                    <a:noFill/>
                  </a:ln>
                  <a:effectLst>
                    <a:innerShdw blurRad="114300">
                      <a:schemeClr val="accent5"/>
                    </a:inn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it-IT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xmlns:c15="http://schemas.microsoft.com/office/drawing/2012/chart" uri="{CE6537A1-D6FC-4f65-9D91-7224C49458BB}">
                      <c15:layout/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'2022'!$A$17:$A$21</c15:sqref>
                        </c15:formulaRef>
                      </c:ext>
                    </c:extLst>
                    <c:strCache>
                      <c:ptCount val="5"/>
                      <c:pt idx="0">
                        <c:v>Frosinone</c:v>
                      </c:pt>
                      <c:pt idx="1">
                        <c:v>Latina</c:v>
                      </c:pt>
                      <c:pt idx="2">
                        <c:v>Rieti</c:v>
                      </c:pt>
                      <c:pt idx="3">
                        <c:v>Roma</c:v>
                      </c:pt>
                      <c:pt idx="4">
                        <c:v>Viterbo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'2022'!$F$17:$F$21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43</c:v>
                      </c:pt>
                      <c:pt idx="1">
                        <c:v>32</c:v>
                      </c:pt>
                      <c:pt idx="2">
                        <c:v>7</c:v>
                      </c:pt>
                      <c:pt idx="3">
                        <c:v>47</c:v>
                      </c:pt>
                      <c:pt idx="4">
                        <c:v>30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7F03-4151-A6B8-205F4C83C3CB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'2022'!$G$16</c15:sqref>
                        </c15:formulaRef>
                      </c:ext>
                    </c:extLst>
                    <c:strCache>
                      <c:ptCount val="1"/>
                      <c:pt idx="0">
                        <c:v>Attività di controllo su Impianti di Gestione Rifiuti (esclusi Impianti AIA)</c:v>
                      </c:pt>
                    </c:strCache>
                  </c:strRef>
                </c:tx>
                <c:spPr>
                  <a:pattFill prst="narHorz">
                    <a:fgClr>
                      <a:schemeClr val="accent6"/>
                    </a:fgClr>
                    <a:bgClr>
                      <a:schemeClr val="accent6">
                        <a:lumMod val="20000"/>
                        <a:lumOff val="80000"/>
                      </a:schemeClr>
                    </a:bgClr>
                  </a:pattFill>
                  <a:ln>
                    <a:noFill/>
                  </a:ln>
                  <a:effectLst>
                    <a:innerShdw blurRad="114300">
                      <a:schemeClr val="accent6"/>
                    </a:inn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it-IT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xmlns:c15="http://schemas.microsoft.com/office/drawing/2012/chart" uri="{CE6537A1-D6FC-4f65-9D91-7224C49458BB}">
                      <c15:layout/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'2022'!$A$17:$A$21</c15:sqref>
                        </c15:formulaRef>
                      </c:ext>
                    </c:extLst>
                    <c:strCache>
                      <c:ptCount val="5"/>
                      <c:pt idx="0">
                        <c:v>Frosinone</c:v>
                      </c:pt>
                      <c:pt idx="1">
                        <c:v>Latina</c:v>
                      </c:pt>
                      <c:pt idx="2">
                        <c:v>Rieti</c:v>
                      </c:pt>
                      <c:pt idx="3">
                        <c:v>Roma</c:v>
                      </c:pt>
                      <c:pt idx="4">
                        <c:v>Viterbo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'2022'!$G$17:$G$21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18</c:v>
                      </c:pt>
                      <c:pt idx="1">
                        <c:v>10</c:v>
                      </c:pt>
                      <c:pt idx="2">
                        <c:v>5</c:v>
                      </c:pt>
                      <c:pt idx="3">
                        <c:v>49</c:v>
                      </c:pt>
                      <c:pt idx="4">
                        <c:v>13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7F03-4151-A6B8-205F4C83C3CB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'2022'!$H$16</c15:sqref>
                        </c15:formulaRef>
                      </c:ext>
                    </c:extLst>
                    <c:strCache>
                      <c:ptCount val="1"/>
                      <c:pt idx="0">
                        <c:v>Altre attività di controllo nell'ambito della gestione dei rifiuti: Abbandono rifiuti</c:v>
                      </c:pt>
                    </c:strCache>
                  </c:strRef>
                </c:tx>
                <c:spPr>
                  <a:pattFill prst="narHorz">
                    <a:fgClr>
                      <a:schemeClr val="accent1">
                        <a:lumMod val="60000"/>
                      </a:schemeClr>
                    </a:fgClr>
                    <a:bgClr>
                      <a:schemeClr val="accent1">
                        <a:lumMod val="60000"/>
                        <a:lumMod val="20000"/>
                        <a:lumOff val="80000"/>
                      </a:schemeClr>
                    </a:bgClr>
                  </a:pattFill>
                  <a:ln>
                    <a:noFill/>
                  </a:ln>
                  <a:effectLst>
                    <a:innerShdw blurRad="114300">
                      <a:schemeClr val="accent1">
                        <a:lumMod val="60000"/>
                      </a:schemeClr>
                    </a:inn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it-IT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xmlns:c15="http://schemas.microsoft.com/office/drawing/2012/chart" uri="{CE6537A1-D6FC-4f65-9D91-7224C49458BB}">
                      <c15:layout/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'2022'!$A$17:$A$21</c15:sqref>
                        </c15:formulaRef>
                      </c:ext>
                    </c:extLst>
                    <c:strCache>
                      <c:ptCount val="5"/>
                      <c:pt idx="0">
                        <c:v>Frosinone</c:v>
                      </c:pt>
                      <c:pt idx="1">
                        <c:v>Latina</c:v>
                      </c:pt>
                      <c:pt idx="2">
                        <c:v>Rieti</c:v>
                      </c:pt>
                      <c:pt idx="3">
                        <c:v>Roma</c:v>
                      </c:pt>
                      <c:pt idx="4">
                        <c:v>Viterbo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'2022'!$H$17:$H$21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6</c:v>
                      </c:pt>
                      <c:pt idx="1">
                        <c:v>4</c:v>
                      </c:pt>
                      <c:pt idx="2">
                        <c:v>4</c:v>
                      </c:pt>
                      <c:pt idx="3">
                        <c:v>35</c:v>
                      </c:pt>
                      <c:pt idx="4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7F03-4151-A6B8-205F4C83C3CB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'2022'!$I$16</c15:sqref>
                        </c15:formulaRef>
                      </c:ext>
                    </c:extLst>
                    <c:strCache>
                      <c:ptCount val="1"/>
                      <c:pt idx="0">
                        <c:v>Altre attività di controllo nell'ambito della gestione dei rifiuti: Depuratori Urbani</c:v>
                      </c:pt>
                    </c:strCache>
                  </c:strRef>
                </c:tx>
                <c:spPr>
                  <a:pattFill prst="narHorz">
                    <a:fgClr>
                      <a:schemeClr val="accent2">
                        <a:lumMod val="60000"/>
                      </a:schemeClr>
                    </a:fgClr>
                    <a:bgClr>
                      <a:schemeClr val="accent2">
                        <a:lumMod val="60000"/>
                        <a:lumMod val="20000"/>
                        <a:lumOff val="80000"/>
                      </a:schemeClr>
                    </a:bgClr>
                  </a:pattFill>
                  <a:ln>
                    <a:noFill/>
                  </a:ln>
                  <a:effectLst>
                    <a:innerShdw blurRad="114300">
                      <a:schemeClr val="accent2">
                        <a:lumMod val="60000"/>
                      </a:schemeClr>
                    </a:inn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it-IT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xmlns:c15="http://schemas.microsoft.com/office/drawing/2012/chart" uri="{CE6537A1-D6FC-4f65-9D91-7224C49458BB}">
                      <c15:layout/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'2022'!$A$17:$A$21</c15:sqref>
                        </c15:formulaRef>
                      </c:ext>
                    </c:extLst>
                    <c:strCache>
                      <c:ptCount val="5"/>
                      <c:pt idx="0">
                        <c:v>Frosinone</c:v>
                      </c:pt>
                      <c:pt idx="1">
                        <c:v>Latina</c:v>
                      </c:pt>
                      <c:pt idx="2">
                        <c:v>Rieti</c:v>
                      </c:pt>
                      <c:pt idx="3">
                        <c:v>Roma</c:v>
                      </c:pt>
                      <c:pt idx="4">
                        <c:v>Viterbo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'2022'!$I$17:$I$21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24</c:v>
                      </c:pt>
                      <c:pt idx="1">
                        <c:v>42</c:v>
                      </c:pt>
                      <c:pt idx="2">
                        <c:v>21</c:v>
                      </c:pt>
                      <c:pt idx="3">
                        <c:v>62</c:v>
                      </c:pt>
                      <c:pt idx="4">
                        <c:v>18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7F03-4151-A6B8-205F4C83C3CB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'2022'!$J$16</c15:sqref>
                        </c15:formulaRef>
                      </c:ext>
                    </c:extLst>
                    <c:strCache>
                      <c:ptCount val="1"/>
                      <c:pt idx="0">
                        <c:v>Altre attività di controllo della gestione rifiuti su Impianti non autorizzati alla gestione rifiuti (esclusi impianti AIA)</c:v>
                      </c:pt>
                    </c:strCache>
                  </c:strRef>
                </c:tx>
                <c:spPr>
                  <a:pattFill prst="narHorz">
                    <a:fgClr>
                      <a:schemeClr val="accent3">
                        <a:lumMod val="60000"/>
                      </a:schemeClr>
                    </a:fgClr>
                    <a:bgClr>
                      <a:schemeClr val="accent3">
                        <a:lumMod val="60000"/>
                        <a:lumMod val="20000"/>
                        <a:lumOff val="80000"/>
                      </a:schemeClr>
                    </a:bgClr>
                  </a:pattFill>
                  <a:ln>
                    <a:noFill/>
                  </a:ln>
                  <a:effectLst>
                    <a:innerShdw blurRad="114300">
                      <a:schemeClr val="accent3">
                        <a:lumMod val="60000"/>
                      </a:schemeClr>
                    </a:inn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it-IT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xmlns:c15="http://schemas.microsoft.com/office/drawing/2012/chart" uri="{CE6537A1-D6FC-4f65-9D91-7224C49458BB}">
                      <c15:layout/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'2022'!$A$17:$A$21</c15:sqref>
                        </c15:formulaRef>
                      </c:ext>
                    </c:extLst>
                    <c:strCache>
                      <c:ptCount val="5"/>
                      <c:pt idx="0">
                        <c:v>Frosinone</c:v>
                      </c:pt>
                      <c:pt idx="1">
                        <c:v>Latina</c:v>
                      </c:pt>
                      <c:pt idx="2">
                        <c:v>Rieti</c:v>
                      </c:pt>
                      <c:pt idx="3">
                        <c:v>Roma</c:v>
                      </c:pt>
                      <c:pt idx="4">
                        <c:v>Viterbo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'2022'!$J$17:$J$21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33</c:v>
                      </c:pt>
                      <c:pt idx="1">
                        <c:v>27</c:v>
                      </c:pt>
                      <c:pt idx="2">
                        <c:v>2</c:v>
                      </c:pt>
                      <c:pt idx="3">
                        <c:v>36</c:v>
                      </c:pt>
                      <c:pt idx="4">
                        <c:v>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7F03-4151-A6B8-205F4C83C3CB}"/>
                  </c:ext>
                </c:extLst>
              </c15:ser>
            </c15:filteredBarSeries>
          </c:ext>
        </c:extLst>
      </c:barChart>
      <c:catAx>
        <c:axId val="6047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0478752"/>
        <c:crosses val="autoZero"/>
        <c:auto val="1"/>
        <c:lblAlgn val="ctr"/>
        <c:lblOffset val="100"/>
        <c:noMultiLvlLbl val="0"/>
      </c:catAx>
      <c:valAx>
        <c:axId val="6047875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047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4.6747247747535546E-2"/>
          <c:y val="6.9057104913678613E-2"/>
          <c:w val="0.55028247645732953"/>
          <c:h val="0.220121090441384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1476373</xdr:colOff>
      <xdr:row>26</xdr:row>
      <xdr:rowOff>28575</xdr:rowOff>
    </xdr:from>
    <xdr:to>
      <xdr:col>4</xdr:col>
      <xdr:colOff>2657475</xdr:colOff>
      <xdr:row>51</xdr:row>
      <xdr:rowOff>47625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1045553</xdr:colOff>
      <xdr:row>4</xdr:row>
      <xdr:rowOff>115897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045553" cy="877897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1309928</xdr:colOff>
      <xdr:row>4</xdr:row>
      <xdr:rowOff>159664</xdr:rowOff>
    </xdr:to>
    <xdr:pic>
      <xdr:nvPicPr>
        <xdr:cNvPr id="4" name="Immagin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0"/>
          <a:ext cx="1309928" cy="9216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0</xdr:colOff>
      <xdr:row>26</xdr:row>
      <xdr:rowOff>0</xdr:rowOff>
    </xdr:from>
    <xdr:to>
      <xdr:col>10</xdr:col>
      <xdr:colOff>9527</xdr:colOff>
      <xdr:row>51</xdr:row>
      <xdr:rowOff>19050</xdr:rowOff>
    </xdr:to>
    <xdr:graphicFrame macro="">
      <xdr:nvGraphicFramePr>
        <xdr:cNvPr id="5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5"/>
  <sheetViews>
    <sheetView tabSelected="1" topLeftCell="B16" workbookViewId="0">
      <selection activeCell="L37" sqref="L37"/>
    </sheetView>
  </sheetViews>
  <sheetFormatPr defaultColWidth="9.140625" defaultRowHeight="15" x14ac:dyDescent="0.25"/>
  <cols>
    <col min="1" max="1" width="22.42578125" style="3" customWidth="1"/>
    <col min="2" max="10" width="40" style="3" customWidth="1"/>
    <col min="11" max="16384" width="9.140625" style="3"/>
  </cols>
  <sheetData>
    <row r="2" spans="1:10" x14ac:dyDescent="0.25">
      <c r="B2" s="23" t="s">
        <v>13</v>
      </c>
      <c r="C2"/>
      <c r="D2"/>
      <c r="E2"/>
      <c r="F2"/>
      <c r="G2" s="24"/>
    </row>
    <row r="3" spans="1:10" x14ac:dyDescent="0.25">
      <c r="B3" s="23" t="s">
        <v>9</v>
      </c>
      <c r="C3"/>
      <c r="D3"/>
      <c r="E3"/>
      <c r="F3"/>
      <c r="G3" s="24"/>
    </row>
    <row r="4" spans="1:10" x14ac:dyDescent="0.2">
      <c r="B4" s="23" t="s">
        <v>14</v>
      </c>
      <c r="C4" s="23"/>
      <c r="D4" s="23"/>
      <c r="E4" s="23"/>
      <c r="F4" s="23"/>
      <c r="G4" s="24"/>
    </row>
    <row r="6" spans="1:10" ht="15.75" thickBot="1" x14ac:dyDescent="0.3"/>
    <row r="7" spans="1:10" ht="45" customHeight="1" x14ac:dyDescent="0.25">
      <c r="A7" s="25" t="s">
        <v>5</v>
      </c>
      <c r="B7" s="27" t="s">
        <v>15</v>
      </c>
      <c r="C7" s="1"/>
      <c r="D7" s="2"/>
    </row>
    <row r="8" spans="1:10" ht="18.75" customHeight="1" thickBot="1" x14ac:dyDescent="0.3">
      <c r="A8" s="26"/>
      <c r="B8" s="28"/>
      <c r="C8" s="1"/>
      <c r="D8" s="2"/>
    </row>
    <row r="9" spans="1:10" x14ac:dyDescent="0.25">
      <c r="A9" s="4" t="s">
        <v>0</v>
      </c>
      <c r="B9" s="5">
        <f>F17+G17+H17+I17+J17</f>
        <v>124</v>
      </c>
      <c r="C9" s="6"/>
      <c r="D9" s="2"/>
    </row>
    <row r="10" spans="1:10" x14ac:dyDescent="0.25">
      <c r="A10" s="4" t="s">
        <v>1</v>
      </c>
      <c r="B10" s="7">
        <f t="shared" ref="B10:B13" si="0">F18+G18+H18+I18+J18</f>
        <v>115</v>
      </c>
      <c r="C10" s="6"/>
      <c r="D10" s="2"/>
    </row>
    <row r="11" spans="1:10" x14ac:dyDescent="0.25">
      <c r="A11" s="4" t="s">
        <v>2</v>
      </c>
      <c r="B11" s="7">
        <f t="shared" si="0"/>
        <v>39</v>
      </c>
      <c r="C11" s="6"/>
      <c r="D11" s="8"/>
    </row>
    <row r="12" spans="1:10" x14ac:dyDescent="0.25">
      <c r="A12" s="4" t="s">
        <v>3</v>
      </c>
      <c r="B12" s="7">
        <f t="shared" si="0"/>
        <v>229</v>
      </c>
      <c r="C12" s="6"/>
      <c r="D12" s="2"/>
    </row>
    <row r="13" spans="1:10" ht="15.75" thickBot="1" x14ac:dyDescent="0.3">
      <c r="A13" s="9" t="s">
        <v>4</v>
      </c>
      <c r="B13" s="10">
        <f t="shared" si="0"/>
        <v>66</v>
      </c>
      <c r="C13" s="6"/>
      <c r="D13" s="2"/>
    </row>
    <row r="14" spans="1:10" ht="15.75" thickBot="1" x14ac:dyDescent="0.3">
      <c r="A14" s="11"/>
      <c r="B14" s="12">
        <f>SUM(B9:B13)</f>
        <v>573</v>
      </c>
      <c r="C14" s="6"/>
      <c r="D14" s="2"/>
    </row>
    <row r="15" spans="1:10" ht="15.75" thickBot="1" x14ac:dyDescent="0.3">
      <c r="A15" s="13"/>
      <c r="D15" s="2"/>
    </row>
    <row r="16" spans="1:10" ht="45" customHeight="1" thickBot="1" x14ac:dyDescent="0.3">
      <c r="A16" s="14" t="s">
        <v>5</v>
      </c>
      <c r="B16" s="15" t="s">
        <v>12</v>
      </c>
      <c r="C16" s="16" t="s">
        <v>11</v>
      </c>
      <c r="D16" s="17" t="s">
        <v>16</v>
      </c>
      <c r="E16" s="17" t="s">
        <v>20</v>
      </c>
      <c r="F16" s="17" t="s">
        <v>18</v>
      </c>
      <c r="G16" s="17" t="s">
        <v>10</v>
      </c>
      <c r="H16" s="17" t="s">
        <v>6</v>
      </c>
      <c r="I16" s="22" t="s">
        <v>7</v>
      </c>
      <c r="J16" s="17" t="s">
        <v>19</v>
      </c>
    </row>
    <row r="17" spans="1:10" x14ac:dyDescent="0.25">
      <c r="A17" s="4" t="s">
        <v>0</v>
      </c>
      <c r="B17" s="4">
        <v>127</v>
      </c>
      <c r="C17" s="5">
        <v>17</v>
      </c>
      <c r="D17" s="18">
        <v>14</v>
      </c>
      <c r="E17" s="18">
        <v>25</v>
      </c>
      <c r="F17" s="18">
        <v>43</v>
      </c>
      <c r="G17" s="18">
        <v>18</v>
      </c>
      <c r="H17" s="6">
        <v>6</v>
      </c>
      <c r="I17" s="5">
        <v>24</v>
      </c>
      <c r="J17" s="18">
        <v>33</v>
      </c>
    </row>
    <row r="18" spans="1:10" x14ac:dyDescent="0.25">
      <c r="A18" s="4" t="s">
        <v>1</v>
      </c>
      <c r="B18" s="4">
        <v>110</v>
      </c>
      <c r="C18" s="7">
        <v>10</v>
      </c>
      <c r="D18" s="18">
        <v>14</v>
      </c>
      <c r="E18" s="18">
        <v>29</v>
      </c>
      <c r="F18" s="18">
        <v>32</v>
      </c>
      <c r="G18" s="18">
        <v>10</v>
      </c>
      <c r="H18" s="6">
        <v>4</v>
      </c>
      <c r="I18" s="7">
        <v>42</v>
      </c>
      <c r="J18" s="18">
        <v>27</v>
      </c>
    </row>
    <row r="19" spans="1:10" x14ac:dyDescent="0.25">
      <c r="A19" s="4" t="s">
        <v>2</v>
      </c>
      <c r="B19" s="4">
        <v>45</v>
      </c>
      <c r="C19" s="7">
        <v>5</v>
      </c>
      <c r="D19" s="18">
        <v>2</v>
      </c>
      <c r="E19" s="18">
        <v>3</v>
      </c>
      <c r="F19" s="18">
        <v>7</v>
      </c>
      <c r="G19" s="18">
        <v>5</v>
      </c>
      <c r="H19" s="6">
        <v>4</v>
      </c>
      <c r="I19" s="7">
        <v>21</v>
      </c>
      <c r="J19" s="18">
        <v>2</v>
      </c>
    </row>
    <row r="20" spans="1:10" x14ac:dyDescent="0.25">
      <c r="A20" s="4" t="s">
        <v>3</v>
      </c>
      <c r="B20" s="4">
        <v>387</v>
      </c>
      <c r="C20" s="7">
        <v>48</v>
      </c>
      <c r="D20" s="18">
        <v>39</v>
      </c>
      <c r="E20" s="18">
        <v>39</v>
      </c>
      <c r="F20" s="18">
        <v>47</v>
      </c>
      <c r="G20" s="18">
        <v>49</v>
      </c>
      <c r="H20" s="6">
        <v>35</v>
      </c>
      <c r="I20" s="7">
        <v>62</v>
      </c>
      <c r="J20" s="18">
        <v>36</v>
      </c>
    </row>
    <row r="21" spans="1:10" ht="15.75" thickBot="1" x14ac:dyDescent="0.3">
      <c r="A21" s="9" t="s">
        <v>4</v>
      </c>
      <c r="B21" s="9">
        <v>143</v>
      </c>
      <c r="C21" s="10">
        <v>10</v>
      </c>
      <c r="D21" s="19">
        <v>10</v>
      </c>
      <c r="E21" s="19">
        <v>19</v>
      </c>
      <c r="F21" s="19">
        <v>30</v>
      </c>
      <c r="G21" s="19">
        <v>13</v>
      </c>
      <c r="H21" s="21">
        <v>1</v>
      </c>
      <c r="I21" s="10">
        <v>18</v>
      </c>
      <c r="J21" s="19">
        <v>4</v>
      </c>
    </row>
    <row r="22" spans="1:10" ht="15.75" thickBot="1" x14ac:dyDescent="0.3">
      <c r="A22" s="11"/>
      <c r="B22" s="12">
        <f>SUM(B17:B21)</f>
        <v>812</v>
      </c>
      <c r="C22" s="12">
        <f t="shared" ref="C22:J22" si="1">SUM(C17:C21)</f>
        <v>90</v>
      </c>
      <c r="D22" s="12">
        <f t="shared" si="1"/>
        <v>79</v>
      </c>
      <c r="E22" s="12">
        <f t="shared" si="1"/>
        <v>115</v>
      </c>
      <c r="F22" s="12">
        <f t="shared" si="1"/>
        <v>159</v>
      </c>
      <c r="G22" s="12">
        <f t="shared" si="1"/>
        <v>95</v>
      </c>
      <c r="H22" s="12">
        <f t="shared" si="1"/>
        <v>50</v>
      </c>
      <c r="I22" s="12">
        <f t="shared" si="1"/>
        <v>167</v>
      </c>
      <c r="J22" s="12">
        <f>SUM(J17:J21)</f>
        <v>102</v>
      </c>
    </row>
    <row r="23" spans="1:10" x14ac:dyDescent="0.25">
      <c r="A23" s="2"/>
      <c r="B23" s="2"/>
      <c r="C23" s="2"/>
      <c r="D23" s="2"/>
    </row>
    <row r="24" spans="1:10" x14ac:dyDescent="0.25">
      <c r="A24" s="20" t="s">
        <v>17</v>
      </c>
      <c r="B24" s="2"/>
      <c r="C24" s="2"/>
      <c r="D24" s="2"/>
    </row>
    <row r="25" spans="1:10" x14ac:dyDescent="0.25">
      <c r="A25" s="20" t="s">
        <v>8</v>
      </c>
    </row>
  </sheetData>
  <mergeCells count="2">
    <mergeCell ref="A7:A8"/>
    <mergeCell ref="B7:B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Daniele Mariacci</dc:creator>
  <cp:lastModifiedBy>Sara Cavalli</cp:lastModifiedBy>
  <cp:lastPrinted>2017-07-27T07:06:00Z</cp:lastPrinted>
  <dcterms:created xsi:type="dcterms:W3CDTF">2017-07-05T12:26:59Z</dcterms:created>
  <dcterms:modified xsi:type="dcterms:W3CDTF">2023-05-30T10:11:08Z</dcterms:modified>
</cp:coreProperties>
</file>